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E64184F4-4F58-4E06-BE3C-BA6B7DB7CB0E}" xr6:coauthVersionLast="47" xr6:coauthVersionMax="47" xr10:uidLastSave="{00000000-0000-0000-0000-000000000000}"/>
  <bookViews>
    <workbookView xWindow="1116" yWindow="612" windowWidth="18420" windowHeight="15468" xr2:uid="{00000000-000D-0000-FFFF-FFFF00000000}"/>
  </bookViews>
  <sheets>
    <sheet name="Full Product List " sheetId="1" r:id="rId1"/>
  </sheets>
  <definedNames>
    <definedName name="ColumnTitle1">ProductPriceList[[#Headers],[SKU]]</definedName>
    <definedName name="_xlnm.Print_Titles" localSheetId="0">'Full Product List '!$10:$10</definedName>
    <definedName name="RowTitleRegion1..F5">'Full Product List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I14" i="1"/>
  <c r="H16" i="1"/>
  <c r="I16" i="1"/>
  <c r="I21" i="1"/>
  <c r="H21" i="1"/>
  <c r="I11" i="1"/>
  <c r="I12" i="1"/>
  <c r="I13" i="1"/>
  <c r="I15" i="1"/>
  <c r="I17" i="1"/>
  <c r="I18" i="1"/>
  <c r="I19" i="1"/>
  <c r="I20" i="1"/>
  <c r="I22" i="1"/>
  <c r="I23" i="1"/>
  <c r="I24" i="1"/>
  <c r="I25" i="1"/>
  <c r="I26" i="1"/>
  <c r="I27" i="1"/>
  <c r="H11" i="1"/>
  <c r="H12" i="1"/>
  <c r="H13" i="1"/>
  <c r="H15" i="1"/>
  <c r="H17" i="1"/>
  <c r="H18" i="1"/>
  <c r="H19" i="1"/>
  <c r="H20" i="1"/>
  <c r="H22" i="1"/>
  <c r="H23" i="1"/>
  <c r="H25" i="1"/>
  <c r="H26" i="1"/>
  <c r="H27" i="1"/>
  <c r="H24" i="1"/>
</calcChain>
</file>

<file path=xl/sharedStrings.xml><?xml version="1.0" encoding="utf-8"?>
<sst xmlns="http://schemas.openxmlformats.org/spreadsheetml/2006/main" count="110" uniqueCount="78">
  <si>
    <t>Sea Tangle Tea (Bag)</t>
  </si>
  <si>
    <t>Sakura Cha (Bag)</t>
  </si>
  <si>
    <t>Tea Leaves</t>
  </si>
  <si>
    <t>Tea Bags</t>
  </si>
  <si>
    <t>Type</t>
  </si>
  <si>
    <t>K-51</t>
  </si>
  <si>
    <t>U-51</t>
  </si>
  <si>
    <t>K-26</t>
  </si>
  <si>
    <t>U-26</t>
  </si>
  <si>
    <t>O-10</t>
  </si>
  <si>
    <t>G-100</t>
  </si>
  <si>
    <t>Oolong Roasted Rice Tea</t>
  </si>
  <si>
    <t>G-500</t>
  </si>
  <si>
    <t>Tartary Buckwheat Grain</t>
  </si>
  <si>
    <t>500g</t>
  </si>
  <si>
    <t>200g</t>
  </si>
  <si>
    <t>5kg</t>
  </si>
  <si>
    <t>6kg</t>
  </si>
  <si>
    <t>120g</t>
  </si>
  <si>
    <t>12kg</t>
  </si>
  <si>
    <t>1.12kg</t>
  </si>
  <si>
    <t>40g</t>
  </si>
  <si>
    <t>800g</t>
  </si>
  <si>
    <t>400g</t>
  </si>
  <si>
    <t>5.04kg</t>
  </si>
  <si>
    <t>G-10</t>
  </si>
  <si>
    <t xml:space="preserve">150g </t>
  </si>
  <si>
    <t>1.5kg</t>
  </si>
  <si>
    <t>1kg</t>
  </si>
  <si>
    <t xml:space="preserve">70g </t>
  </si>
  <si>
    <t>350g</t>
  </si>
  <si>
    <t>240g</t>
  </si>
  <si>
    <t xml:space="preserve">30g </t>
  </si>
  <si>
    <t>150g</t>
  </si>
  <si>
    <t xml:space="preserve">50g </t>
  </si>
  <si>
    <t>250g</t>
  </si>
  <si>
    <t>SKU</t>
  </si>
  <si>
    <t>Italian Blend (Beans)</t>
  </si>
  <si>
    <t>Ginger Arrowroot Tea</t>
  </si>
  <si>
    <t>Green Tea Powder (Sugar)</t>
  </si>
  <si>
    <t>Sea Tangle Tea (Can)</t>
  </si>
  <si>
    <t>Shiitake Tea (Can)</t>
  </si>
  <si>
    <t>Plum &amp; Sea Tangle Tea (Can)</t>
  </si>
  <si>
    <t>Plum &amp; Sea Tangle Tea (Bag)</t>
  </si>
  <si>
    <t>Weight per Unit</t>
  </si>
  <si>
    <t>Product</t>
  </si>
  <si>
    <t>Updated</t>
  </si>
  <si>
    <t>Powder Drink</t>
  </si>
  <si>
    <t>Green Tea</t>
  </si>
  <si>
    <t>wholesale@twinleaftea.com | +852 2850 8448 | Whatsapp: +852 9178 9589</t>
  </si>
  <si>
    <t>https://twinleaftea.com</t>
  </si>
  <si>
    <t>Unit 09, 29th W50, No.50 Wong Chuk Hang Road, Hong Kong</t>
  </si>
  <si>
    <t>Retail per Unit</t>
  </si>
  <si>
    <t>Bulk Qty</t>
  </si>
  <si>
    <t>Bulk Price</t>
  </si>
  <si>
    <t>Total Bulk Price</t>
  </si>
  <si>
    <t>Bulk Weight</t>
  </si>
  <si>
    <t>Tartary Buckwheat Chamomile Tea</t>
  </si>
  <si>
    <t>Sakura Cha (Box)</t>
  </si>
  <si>
    <t>Green Tea Powder (Sugar Free)</t>
  </si>
  <si>
    <t>2g x 12 teabags</t>
  </si>
  <si>
    <t>18g x 14 teabags</t>
  </si>
  <si>
    <t>5g x 15 teabags</t>
  </si>
  <si>
    <t>6g x 10 teabags</t>
  </si>
  <si>
    <t>Coffee Beans</t>
  </si>
  <si>
    <t>Bulk Discount</t>
  </si>
  <si>
    <t>*Our coffee can be provided grinded upon request
*We also provide specialty single-origin coffee on request (roast to order in HK)
*Free delivery over $500 (flat delivery fee of HKD 70)</t>
  </si>
  <si>
    <t>3713B</t>
  </si>
  <si>
    <t>Green Tea (Bag)</t>
  </si>
  <si>
    <t>4g x 33 teabags</t>
  </si>
  <si>
    <t>1.32kg</t>
  </si>
  <si>
    <t>Stock</t>
  </si>
  <si>
    <t>In Stock</t>
  </si>
  <si>
    <t>Low Stock</t>
  </si>
  <si>
    <t>Barley Hoji Tea</t>
  </si>
  <si>
    <t>10g x 33 tea bags</t>
  </si>
  <si>
    <t>3.3kg</t>
  </si>
  <si>
    <t>Pure Green Tea Powder (Uji)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</si>
</sst>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_(&quot;HK$&quot;* #,##0.00_);_(&quot;HK$&quot;* \(#,##0.00\);_(&quot;HK$&quot;* &quot;-&quot;??_);_(@_)"/>
    <numFmt numFmtId="167" formatCode="[$HKD]\ #,##0"/>
    <numFmt numFmtId="168" formatCode="[$HKD]\ #,##0.00"/>
  </numFmts>
  <fonts count="18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i/>
      <sz val="11"/>
      <color theme="1" tint="0.24994659260841701"/>
      <name val="Arial"/>
      <family val="2"/>
      <charset val="238"/>
      <scheme val="major"/>
    </font>
    <font>
      <b/>
      <sz val="12"/>
      <name val="Arial"/>
      <family val="2"/>
      <charset val="238"/>
      <scheme val="minor"/>
    </font>
    <font>
      <sz val="12"/>
      <name val="新細明體"/>
      <family val="1"/>
      <charset val="136"/>
    </font>
    <font>
      <sz val="12"/>
      <color theme="1"/>
      <name val="Arial"/>
      <family val="2"/>
      <charset val="128"/>
      <scheme val="minor"/>
    </font>
    <font>
      <b/>
      <sz val="11"/>
      <name val="Arial"/>
      <family val="2"/>
      <scheme val="minor"/>
    </font>
    <font>
      <sz val="12"/>
      <color theme="1"/>
      <name val="Arial"/>
      <family val="1"/>
      <scheme val="minor"/>
    </font>
    <font>
      <sz val="12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color rgb="FFFF0000"/>
      <name val="Arial"/>
      <family val="1"/>
      <scheme val="minor"/>
    </font>
    <font>
      <sz val="12"/>
      <color theme="6" tint="-0.249977111117893"/>
      <name val="Arial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56B2F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10" fillId="0" borderId="0">
      <alignment vertical="center"/>
    </xf>
    <xf numFmtId="0" fontId="11" fillId="0" borderId="0">
      <alignment vertical="center"/>
    </xf>
    <xf numFmtId="43" fontId="4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</cellStyleXfs>
  <cellXfs count="25">
    <xf numFmtId="0" fontId="0" fillId="0" borderId="0" xfId="0">
      <alignment horizontal="left" vertical="center" wrapText="1"/>
    </xf>
    <xf numFmtId="0" fontId="3" fillId="0" borderId="0" xfId="1" applyAlignment="1">
      <alignment horizontal="center" vertical="center" wrapText="1"/>
    </xf>
    <xf numFmtId="0" fontId="7" fillId="0" borderId="0" xfId="6" applyFo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>
      <alignment horizontal="right" vertical="center"/>
    </xf>
    <xf numFmtId="0" fontId="9" fillId="3" borderId="0" xfId="0" applyFont="1" applyFill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167" fontId="14" fillId="0" borderId="0" xfId="14" applyNumberFormat="1" applyFont="1" applyFill="1" applyAlignment="1">
      <alignment horizontal="left" vertical="center" wrapText="1"/>
    </xf>
    <xf numFmtId="167" fontId="15" fillId="0" borderId="0" xfId="14" applyNumberFormat="1" applyFont="1" applyFill="1" applyAlignment="1">
      <alignment horizontal="left" vertical="center" wrapText="1"/>
    </xf>
    <xf numFmtId="168" fontId="12" fillId="0" borderId="0" xfId="14" applyNumberFormat="1" applyFont="1" applyFill="1" applyAlignment="1">
      <alignment horizontal="left" vertical="center" wrapText="1"/>
    </xf>
    <xf numFmtId="9" fontId="14" fillId="0" borderId="0" xfId="16" applyFont="1" applyFill="1" applyAlignment="1">
      <alignment horizontal="center" vertical="center" wrapText="1"/>
    </xf>
    <xf numFmtId="14" fontId="8" fillId="0" borderId="0" xfId="2" applyNumberFormat="1" applyFont="1" applyAlignment="1">
      <alignment horizontal="left" vertical="center"/>
    </xf>
    <xf numFmtId="0" fontId="3" fillId="0" borderId="0" xfId="1" applyAlignment="1">
      <alignment horizontal="center" vertical="center"/>
    </xf>
    <xf numFmtId="165" fontId="6" fillId="0" borderId="0" xfId="10" quotePrefix="1" applyNumberFormat="1" applyFill="1" applyAlignment="1">
      <alignment horizontal="center" vertical="center" wrapText="1"/>
    </xf>
    <xf numFmtId="165" fontId="3" fillId="0" borderId="0" xfId="9" applyFill="1" applyAlignment="1">
      <alignment horizontal="center" vertical="center" wrapText="1"/>
    </xf>
    <xf numFmtId="0" fontId="6" fillId="0" borderId="0" xfId="1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7" fillId="0" borderId="0" xfId="6" applyFo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164" fontId="16" fillId="0" borderId="0" xfId="5" applyFont="1" applyFill="1" applyAlignment="1">
      <alignment horizontal="left" vertical="center" wrapText="1" indent="1"/>
    </xf>
    <xf numFmtId="164" fontId="17" fillId="0" borderId="0" xfId="5" applyFont="1" applyFill="1" applyAlignment="1">
      <alignment horizontal="left" vertical="center" wrapText="1" indent="1"/>
    </xf>
  </cellXfs>
  <cellStyles count="17">
    <cellStyle name="Comma" xfId="14" builtinId="3"/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ercent" xfId="16" builtinId="5"/>
    <cellStyle name="Phone" xfId="9" xr:uid="{00000000-0005-0000-0000-00000A000000}"/>
    <cellStyle name="Title" xfId="6" builtinId="15" customBuiltin="1"/>
    <cellStyle name="一般 2" xfId="12" xr:uid="{556F33BF-BCF7-BC43-BE26-7D887FA4EDFB}"/>
    <cellStyle name="一般 3" xfId="13" xr:uid="{2B0BD647-03D6-5448-B077-BA4D2B61C715}"/>
    <cellStyle name="貨幣 2" xfId="15" xr:uid="{2C840BDF-BA5F-413A-B8AD-35AEB1B5300C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7" formatCode="[$HKD]\ #,##0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7" formatCode="[$HKD]\ 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7" formatCode="[$HKD]\ 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8" formatCode="[$HKD]\ 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8" formatCode="[$HKD]\ #,##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minor"/>
      </font>
      <fill>
        <patternFill patternType="solid">
          <fgColor indexed="64"/>
          <bgColor rgb="FF556B2F"/>
        </patternFill>
      </fill>
      <alignment horizontal="left" vertical="center" textRotation="0" wrapText="1" indent="1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gradientFill degree="90">
          <stop position="0">
            <color theme="4" tint="-0.49803155613879818"/>
          </stop>
          <stop position="1">
            <color theme="4" tint="-0.49803155613879818"/>
          </stop>
        </gradient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15"/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4D4"/>
      <color rgb="FF556B2F"/>
      <color rgb="FFA9A454"/>
      <color rgb="FFBA8C0C"/>
      <color rgb="FF5842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3654</xdr:colOff>
      <xdr:row>4</xdr:row>
      <xdr:rowOff>1</xdr:rowOff>
    </xdr:from>
    <xdr:to>
      <xdr:col>7</xdr:col>
      <xdr:colOff>504825</xdr:colOff>
      <xdr:row>5</xdr:row>
      <xdr:rowOff>0</xdr:rowOff>
    </xdr:to>
    <xdr:grpSp>
      <xdr:nvGrpSpPr>
        <xdr:cNvPr id="31" name="Group 30" descr="masthead graphic with product bar code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201774" y="815341"/>
          <a:ext cx="7862091" cy="594359"/>
          <a:chOff x="200025" y="438149"/>
          <a:chExt cx="11639550" cy="600076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rgbClr val="A9A4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645071" y="438150"/>
            <a:ext cx="4669879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 baseline="0">
                <a:solidFill>
                  <a:schemeClr val="bg1"/>
                </a:solidFill>
                <a:latin typeface="+mj-lt"/>
              </a:rPr>
              <a:t> Product List</a:t>
            </a:r>
            <a:endParaRPr lang="en-GB" sz="1800">
              <a:solidFill>
                <a:schemeClr val="bg1"/>
              </a:solidFill>
              <a:latin typeface="+mj-lt"/>
            </a:endParaRPr>
          </a:p>
        </xdr:txBody>
      </xdr:sp>
    </xdr:grpSp>
    <xdr:clientData/>
  </xdr:twoCellAnchor>
  <xdr:twoCellAnchor editAs="oneCell">
    <xdr:from>
      <xdr:col>7</xdr:col>
      <xdr:colOff>809625</xdr:colOff>
      <xdr:row>1</xdr:row>
      <xdr:rowOff>66675</xdr:rowOff>
    </xdr:from>
    <xdr:to>
      <xdr:col>8</xdr:col>
      <xdr:colOff>1261110</xdr:colOff>
      <xdr:row>6</xdr:row>
      <xdr:rowOff>600075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D4BBE18-C68A-479E-AA30-69C0B66C8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276225"/>
          <a:ext cx="1943100" cy="1943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10:L27" totalsRowShown="0" headerRowDxfId="12" dataDxfId="11">
  <autoFilter ref="B10:L27" xr:uid="{00000000-0009-0000-0100-000001000000}"/>
  <sortState xmlns:xlrd2="http://schemas.microsoft.com/office/spreadsheetml/2017/richdata2" ref="B11:L11">
    <sortCondition ref="B10:B11"/>
  </sortState>
  <tableColumns count="11">
    <tableColumn id="1" xr3:uid="{00000000-0010-0000-0000-000001000000}" name="SKU" dataDxfId="10"/>
    <tableColumn id="7" xr3:uid="{D3C67824-1E61-8943-A39A-F19C3EAEC60C}" name="Product" dataDxfId="9"/>
    <tableColumn id="2" xr3:uid="{00000000-0010-0000-0000-000002000000}" name="Type" dataDxfId="8"/>
    <tableColumn id="3" xr3:uid="{00000000-0010-0000-0000-000003000000}" name="Bulk Qty" dataDxfId="7"/>
    <tableColumn id="6" xr3:uid="{B99B36C6-0A38-F84D-BF7D-D65E17AC219A}" name="Retail per Unit" dataDxfId="6" dataCellStyle="Comma"/>
    <tableColumn id="5" xr3:uid="{BD154F92-90AB-42DD-AF60-B33A44F8CF91}" name="Bulk Price" dataDxfId="5" dataCellStyle="Comma"/>
    <tableColumn id="10" xr3:uid="{192C70BE-7333-4F0B-833D-8E6C5D7572AD}" name="Total Bulk Price" dataDxfId="4" dataCellStyle="Comma"/>
    <tableColumn id="9" xr3:uid="{66A1102B-0C00-485B-B048-C72ECF0D8795}" name="Bulk Discount" dataDxfId="3" dataCellStyle="Percent">
      <calculatedColumnFormula>(ProductPriceList[[#This Row],[Retail per Unit]]-ProductPriceList[[#This Row],[Bulk Price]])/ProductPriceList[[#This Row],[Retail per Unit]]</calculatedColumnFormula>
    </tableColumn>
    <tableColumn id="8" xr3:uid="{BEC8AC3A-B752-47AE-BF41-AFE40640711B}" name="Weight per Unit" dataDxfId="2" dataCellStyle="Comma"/>
    <tableColumn id="11" xr3:uid="{43511086-DC4B-4290-B1F9-05BD1A15BAC9}" name="Bulk Weight" dataDxfId="0" dataCellStyle="Comma"/>
    <tableColumn id="4" xr3:uid="{00000000-0010-0000-0000-000004000000}" name="Stock" dataDxfId="1" dataCellStyle="Currency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winleaftea.com/" TargetMode="External"/><Relationship Id="rId1" Type="http://schemas.openxmlformats.org/officeDocument/2006/relationships/hyperlink" Target="mailto:twinleaftea@biznetvigator.com%20%7C%20+852%202850%208448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autoPageBreaks="0" fitToPage="1"/>
  </sheetPr>
  <dimension ref="B1:L27"/>
  <sheetViews>
    <sheetView showGridLines="0" tabSelected="1" zoomScaleNormal="100" zoomScalePageLayoutView="80" workbookViewId="0">
      <selection activeCell="C22" sqref="C22"/>
    </sheetView>
  </sheetViews>
  <sheetFormatPr defaultColWidth="8.8984375" defaultRowHeight="30" customHeight="1"/>
  <cols>
    <col min="1" max="1" width="2.59765625" customWidth="1"/>
    <col min="2" max="2" width="9" bestFit="1" customWidth="1"/>
    <col min="3" max="3" width="31.5" bestFit="1" customWidth="1"/>
    <col min="4" max="4" width="11.796875" bestFit="1" customWidth="1"/>
    <col min="5" max="5" width="12.3984375" bestFit="1" customWidth="1"/>
    <col min="6" max="6" width="17.8984375" bestFit="1" customWidth="1"/>
    <col min="7" max="7" width="14" bestFit="1" customWidth="1"/>
    <col min="8" max="8" width="19.59765625" bestFit="1" customWidth="1"/>
    <col min="9" max="9" width="17.69921875" bestFit="1" customWidth="1"/>
    <col min="10" max="10" width="19.296875" bestFit="1" customWidth="1"/>
    <col min="11" max="11" width="19.296875" customWidth="1"/>
    <col min="12" max="12" width="11.69921875" bestFit="1" customWidth="1"/>
  </cols>
  <sheetData>
    <row r="1" spans="2:12" ht="17.100000000000001" customHeight="1">
      <c r="B1" s="15" t="s">
        <v>51</v>
      </c>
      <c r="C1" s="15"/>
      <c r="D1" s="15"/>
      <c r="E1" s="15"/>
      <c r="F1" s="15"/>
      <c r="G1" s="15"/>
      <c r="H1" s="15"/>
      <c r="I1" s="15"/>
    </row>
    <row r="2" spans="2:12" ht="17.100000000000001" customHeight="1">
      <c r="B2" s="16" t="s">
        <v>49</v>
      </c>
      <c r="C2" s="16"/>
      <c r="D2" s="17"/>
      <c r="E2" s="17"/>
      <c r="F2" s="17"/>
      <c r="G2" s="17"/>
      <c r="H2" s="17"/>
      <c r="I2" s="17"/>
    </row>
    <row r="3" spans="2:12" ht="17.100000000000001" customHeight="1">
      <c r="B3" s="18" t="s">
        <v>50</v>
      </c>
      <c r="C3" s="19"/>
      <c r="D3" s="19"/>
      <c r="E3" s="19"/>
      <c r="F3" s="19"/>
      <c r="G3" s="19"/>
      <c r="H3" s="19"/>
      <c r="I3" s="19"/>
    </row>
    <row r="4" spans="2:12" ht="13.8">
      <c r="B4" s="1"/>
      <c r="C4" s="1"/>
      <c r="D4" s="1"/>
      <c r="E4" s="1"/>
      <c r="F4" s="1"/>
      <c r="G4" s="1"/>
      <c r="H4" s="1"/>
      <c r="I4" s="1"/>
    </row>
    <row r="5" spans="2:12" ht="47.25" customHeight="1">
      <c r="B5" s="20"/>
      <c r="C5" s="20"/>
      <c r="D5" s="20"/>
      <c r="E5" s="20"/>
      <c r="F5" s="20"/>
      <c r="G5" s="20"/>
      <c r="H5" s="20"/>
      <c r="I5" s="20"/>
    </row>
    <row r="6" spans="2:12" ht="16.5" customHeight="1">
      <c r="B6" s="2"/>
      <c r="C6" s="2"/>
      <c r="D6" s="2"/>
      <c r="E6" s="2"/>
      <c r="F6" s="2"/>
      <c r="G6" s="2"/>
      <c r="H6" s="2"/>
      <c r="I6" s="2"/>
    </row>
    <row r="7" spans="2:12" ht="48.75" customHeight="1">
      <c r="B7" s="21" t="s">
        <v>66</v>
      </c>
      <c r="C7" s="22"/>
      <c r="D7" s="22"/>
      <c r="E7" s="22"/>
      <c r="F7" s="22"/>
      <c r="G7" s="22"/>
      <c r="H7" s="22"/>
      <c r="I7" s="22"/>
      <c r="J7" s="3"/>
      <c r="K7" s="3"/>
      <c r="L7" s="3"/>
    </row>
    <row r="8" spans="2:12" ht="14.4">
      <c r="B8" s="5"/>
      <c r="C8" s="4"/>
      <c r="D8" s="4"/>
      <c r="E8" s="4"/>
      <c r="F8" s="4"/>
      <c r="G8" s="4"/>
      <c r="H8" s="4"/>
      <c r="I8" s="4"/>
      <c r="J8" s="3"/>
      <c r="K8" s="3"/>
      <c r="L8" s="3"/>
    </row>
    <row r="9" spans="2:12" ht="15" customHeight="1">
      <c r="B9" s="6" t="s">
        <v>46</v>
      </c>
      <c r="C9" s="14">
        <v>45177</v>
      </c>
      <c r="D9" s="3"/>
      <c r="E9" s="3"/>
      <c r="F9" s="3"/>
      <c r="G9" s="3"/>
    </row>
    <row r="10" spans="2:12" ht="28.5" customHeight="1">
      <c r="B10" s="7" t="s">
        <v>36</v>
      </c>
      <c r="C10" s="7" t="s">
        <v>45</v>
      </c>
      <c r="D10" s="7" t="s">
        <v>4</v>
      </c>
      <c r="E10" s="7" t="s">
        <v>53</v>
      </c>
      <c r="F10" s="7" t="s">
        <v>52</v>
      </c>
      <c r="G10" s="7" t="s">
        <v>54</v>
      </c>
      <c r="H10" s="7" t="s">
        <v>55</v>
      </c>
      <c r="I10" s="7" t="s">
        <v>65</v>
      </c>
      <c r="J10" s="7" t="s">
        <v>44</v>
      </c>
      <c r="K10" s="7" t="s">
        <v>56</v>
      </c>
      <c r="L10" s="7" t="s">
        <v>71</v>
      </c>
    </row>
    <row r="11" spans="2:12" ht="15">
      <c r="B11">
        <v>21</v>
      </c>
      <c r="C11" t="s">
        <v>37</v>
      </c>
      <c r="D11" t="s">
        <v>64</v>
      </c>
      <c r="E11" s="8">
        <v>10</v>
      </c>
      <c r="F11" s="12">
        <v>67.7</v>
      </c>
      <c r="G11" s="12">
        <v>52</v>
      </c>
      <c r="H11" s="11">
        <f>ProductPriceList[[#This Row],[Bulk Qty]]*ProductPriceList[[#This Row],[Bulk Price]]</f>
        <v>520</v>
      </c>
      <c r="I11" s="13">
        <f>(ProductPriceList[[#This Row],[Retail per Unit]]-ProductPriceList[[#This Row],[Bulk Price]])/ProductPriceList[[#This Row],[Retail per Unit]]</f>
        <v>0.23190546528803549</v>
      </c>
      <c r="J11" s="10" t="s">
        <v>15</v>
      </c>
      <c r="K11" s="9" t="s">
        <v>16</v>
      </c>
      <c r="L11" s="23" t="s">
        <v>73</v>
      </c>
    </row>
    <row r="12" spans="2:12" ht="15">
      <c r="B12">
        <v>102</v>
      </c>
      <c r="C12" t="s">
        <v>13</v>
      </c>
      <c r="D12" t="s">
        <v>3</v>
      </c>
      <c r="E12" s="8">
        <v>10</v>
      </c>
      <c r="F12" s="12">
        <v>93.6</v>
      </c>
      <c r="G12" s="12">
        <v>72</v>
      </c>
      <c r="H12" s="11">
        <f>ProductPriceList[[#This Row],[Bulk Qty]]*ProductPriceList[[#This Row],[Bulk Price]]</f>
        <v>720</v>
      </c>
      <c r="I12" s="13">
        <f>(ProductPriceList[[#This Row],[Retail per Unit]]-ProductPriceList[[#This Row],[Bulk Price]])/ProductPriceList[[#This Row],[Retail per Unit]]</f>
        <v>0.23076923076923073</v>
      </c>
      <c r="J12" s="10" t="s">
        <v>18</v>
      </c>
      <c r="K12" s="9" t="s">
        <v>19</v>
      </c>
      <c r="L12" s="23" t="s">
        <v>73</v>
      </c>
    </row>
    <row r="13" spans="2:12" ht="15">
      <c r="B13">
        <v>104</v>
      </c>
      <c r="C13" t="s">
        <v>57</v>
      </c>
      <c r="D13" t="s">
        <v>3</v>
      </c>
      <c r="E13" s="8">
        <v>10</v>
      </c>
      <c r="F13" s="12">
        <v>87.1</v>
      </c>
      <c r="G13" s="12">
        <v>67</v>
      </c>
      <c r="H13" s="11">
        <f>ProductPriceList[[#This Row],[Bulk Qty]]*ProductPriceList[[#This Row],[Bulk Price]]</f>
        <v>670</v>
      </c>
      <c r="I13" s="13">
        <f>(ProductPriceList[[#This Row],[Retail per Unit]]-ProductPriceList[[#This Row],[Bulk Price]])/ProductPriceList[[#This Row],[Retail per Unit]]</f>
        <v>0.23076923076923073</v>
      </c>
      <c r="J13" s="10" t="s">
        <v>63</v>
      </c>
      <c r="K13" s="9" t="s">
        <v>17</v>
      </c>
      <c r="L13" s="23" t="s">
        <v>73</v>
      </c>
    </row>
    <row r="14" spans="2:12" ht="15">
      <c r="B14">
        <v>32539</v>
      </c>
      <c r="C14" t="s">
        <v>74</v>
      </c>
      <c r="D14" t="s">
        <v>3</v>
      </c>
      <c r="E14" s="8">
        <v>10</v>
      </c>
      <c r="F14" s="12">
        <v>55</v>
      </c>
      <c r="G14" s="12">
        <v>37.700000000000003</v>
      </c>
      <c r="H14" s="11">
        <f>ProductPriceList[[#This Row],[Bulk Qty]]*ProductPriceList[[#This Row],[Bulk Price]]</f>
        <v>377</v>
      </c>
      <c r="I14" s="13">
        <f>(ProductPriceList[[#This Row],[Retail per Unit]]-ProductPriceList[[#This Row],[Bulk Price]])/ProductPriceList[[#This Row],[Retail per Unit]]</f>
        <v>0.31454545454545452</v>
      </c>
      <c r="J14" s="10" t="s">
        <v>75</v>
      </c>
      <c r="K14" s="9" t="s">
        <v>76</v>
      </c>
      <c r="L14" s="23" t="s">
        <v>73</v>
      </c>
    </row>
    <row r="15" spans="2:12" ht="15">
      <c r="B15">
        <v>3416</v>
      </c>
      <c r="C15" t="s">
        <v>11</v>
      </c>
      <c r="D15" t="s">
        <v>3</v>
      </c>
      <c r="E15" s="8">
        <v>15</v>
      </c>
      <c r="F15" s="12">
        <v>42.7</v>
      </c>
      <c r="G15" s="12">
        <v>32.799999999999997</v>
      </c>
      <c r="H15" s="11">
        <f>ProductPriceList[[#This Row],[Bulk Qty]]*ProductPriceList[[#This Row],[Bulk Price]]</f>
        <v>491.99999999999994</v>
      </c>
      <c r="I15" s="13">
        <f>(ProductPriceList[[#This Row],[Retail per Unit]]-ProductPriceList[[#This Row],[Bulk Price]])/ProductPriceList[[#This Row],[Retail per Unit]]</f>
        <v>0.23185011709601885</v>
      </c>
      <c r="J15" s="10" t="s">
        <v>62</v>
      </c>
      <c r="K15" s="9" t="s">
        <v>20</v>
      </c>
      <c r="L15" s="24" t="s">
        <v>72</v>
      </c>
    </row>
    <row r="16" spans="2:12" ht="15">
      <c r="B16" t="s">
        <v>67</v>
      </c>
      <c r="C16" t="s">
        <v>68</v>
      </c>
      <c r="D16" t="s">
        <v>3</v>
      </c>
      <c r="E16" s="8">
        <v>10</v>
      </c>
      <c r="F16" s="12">
        <v>48.1</v>
      </c>
      <c r="G16" s="12">
        <v>37</v>
      </c>
      <c r="H16" s="11">
        <f>ProductPriceList[[#This Row],[Bulk Qty]]*ProductPriceList[[#This Row],[Bulk Price]]</f>
        <v>370</v>
      </c>
      <c r="I16" s="13">
        <f>(ProductPriceList[[#This Row],[Retail per Unit]]-ProductPriceList[[#This Row],[Bulk Price]])/ProductPriceList[[#This Row],[Retail per Unit]]</f>
        <v>0.23076923076923078</v>
      </c>
      <c r="J16" s="10" t="s">
        <v>69</v>
      </c>
      <c r="K16" s="9" t="s">
        <v>70</v>
      </c>
      <c r="L16" s="24" t="s">
        <v>72</v>
      </c>
    </row>
    <row r="17" spans="2:12" ht="15">
      <c r="B17">
        <v>207008</v>
      </c>
      <c r="C17" t="s">
        <v>58</v>
      </c>
      <c r="D17" t="s">
        <v>2</v>
      </c>
      <c r="E17" s="8">
        <v>20</v>
      </c>
      <c r="F17" s="12">
        <v>40.299999999999997</v>
      </c>
      <c r="G17" s="12">
        <v>31</v>
      </c>
      <c r="H17" s="11">
        <f>ProductPriceList[[#This Row],[Bulk Qty]]*ProductPriceList[[#This Row],[Bulk Price]]</f>
        <v>620</v>
      </c>
      <c r="I17" s="13">
        <f>(ProductPriceList[[#This Row],[Retail per Unit]]-ProductPriceList[[#This Row],[Bulk Price]])/ProductPriceList[[#This Row],[Retail per Unit]]</f>
        <v>0.23076923076923073</v>
      </c>
      <c r="J17" s="10" t="s">
        <v>21</v>
      </c>
      <c r="K17" s="9" t="s">
        <v>22</v>
      </c>
      <c r="L17" s="24" t="s">
        <v>72</v>
      </c>
    </row>
    <row r="18" spans="2:12" ht="15">
      <c r="B18">
        <v>207053</v>
      </c>
      <c r="C18" t="s">
        <v>1</v>
      </c>
      <c r="D18" t="s">
        <v>2</v>
      </c>
      <c r="E18" s="8">
        <v>10</v>
      </c>
      <c r="F18" s="12">
        <v>45.5</v>
      </c>
      <c r="G18" s="12">
        <v>35</v>
      </c>
      <c r="H18" s="11">
        <f>ProductPriceList[[#This Row],[Bulk Qty]]*ProductPriceList[[#This Row],[Bulk Price]]</f>
        <v>350</v>
      </c>
      <c r="I18" s="13">
        <f>(ProductPriceList[[#This Row],[Retail per Unit]]-ProductPriceList[[#This Row],[Bulk Price]])/ProductPriceList[[#This Row],[Retail per Unit]]</f>
        <v>0.23076923076923078</v>
      </c>
      <c r="J18" s="10" t="s">
        <v>21</v>
      </c>
      <c r="K18" s="9" t="s">
        <v>23</v>
      </c>
      <c r="L18" s="24" t="s">
        <v>72</v>
      </c>
    </row>
    <row r="19" spans="2:12" ht="15">
      <c r="B19">
        <v>317042</v>
      </c>
      <c r="C19" t="s">
        <v>38</v>
      </c>
      <c r="D19" t="s">
        <v>47</v>
      </c>
      <c r="E19" s="8">
        <v>20</v>
      </c>
      <c r="F19" s="12">
        <v>84.5</v>
      </c>
      <c r="G19" s="12">
        <v>65</v>
      </c>
      <c r="H19" s="11">
        <f>ProductPriceList[[#This Row],[Bulk Qty]]*ProductPriceList[[#This Row],[Bulk Price]]</f>
        <v>1300</v>
      </c>
      <c r="I19" s="13">
        <f>(ProductPriceList[[#This Row],[Retail per Unit]]-ProductPriceList[[#This Row],[Bulk Price]])/ProductPriceList[[#This Row],[Retail per Unit]]</f>
        <v>0.23076923076923078</v>
      </c>
      <c r="J19" s="10" t="s">
        <v>61</v>
      </c>
      <c r="K19" s="9" t="s">
        <v>24</v>
      </c>
      <c r="L19" s="24" t="s">
        <v>72</v>
      </c>
    </row>
    <row r="20" spans="2:12" ht="15">
      <c r="B20" t="s">
        <v>25</v>
      </c>
      <c r="C20" t="s">
        <v>39</v>
      </c>
      <c r="D20" t="s">
        <v>48</v>
      </c>
      <c r="E20" s="8">
        <v>10</v>
      </c>
      <c r="F20" s="12">
        <v>45.3</v>
      </c>
      <c r="G20" s="12">
        <v>34.799999999999997</v>
      </c>
      <c r="H20" s="11">
        <f>ProductPriceList[[#This Row],[Bulk Qty]]*ProductPriceList[[#This Row],[Bulk Price]]</f>
        <v>348</v>
      </c>
      <c r="I20" s="13">
        <f>(ProductPriceList[[#This Row],[Retail per Unit]]-ProductPriceList[[#This Row],[Bulk Price]])/ProductPriceList[[#This Row],[Retail per Unit]]</f>
        <v>0.23178807947019869</v>
      </c>
      <c r="J20" s="10" t="s">
        <v>26</v>
      </c>
      <c r="K20" s="9" t="s">
        <v>27</v>
      </c>
      <c r="L20" s="24" t="s">
        <v>72</v>
      </c>
    </row>
    <row r="21" spans="2:12" ht="15">
      <c r="B21" t="s">
        <v>10</v>
      </c>
      <c r="C21" t="s">
        <v>77</v>
      </c>
      <c r="D21" t="s">
        <v>48</v>
      </c>
      <c r="E21" s="8">
        <v>5</v>
      </c>
      <c r="F21" s="12">
        <v>850</v>
      </c>
      <c r="G21" s="12">
        <v>800</v>
      </c>
      <c r="H21" s="11">
        <f>ProductPriceList[[#This Row],[Bulk Qty]]*ProductPriceList[[#This Row],[Bulk Price]]</f>
        <v>4000</v>
      </c>
      <c r="I21" s="13">
        <f>(ProductPriceList[[#This Row],[Retail per Unit]]-ProductPriceList[[#This Row],[Bulk Price]])/ProductPriceList[[#This Row],[Retail per Unit]]</f>
        <v>5.8823529411764705E-2</v>
      </c>
      <c r="J21" s="10" t="s">
        <v>28</v>
      </c>
      <c r="K21" s="9" t="s">
        <v>28</v>
      </c>
      <c r="L21" s="24" t="s">
        <v>72</v>
      </c>
    </row>
    <row r="22" spans="2:12" ht="15">
      <c r="B22" t="s">
        <v>12</v>
      </c>
      <c r="C22" t="s">
        <v>59</v>
      </c>
      <c r="D22" t="s">
        <v>48</v>
      </c>
      <c r="E22" s="8">
        <v>10</v>
      </c>
      <c r="F22" s="12">
        <v>299</v>
      </c>
      <c r="G22" s="12">
        <v>230</v>
      </c>
      <c r="H22" s="11">
        <f>ProductPriceList[[#This Row],[Bulk Qty]]*ProductPriceList[[#This Row],[Bulk Price]]</f>
        <v>2300</v>
      </c>
      <c r="I22" s="13">
        <f>(ProductPriceList[[#This Row],[Retail per Unit]]-ProductPriceList[[#This Row],[Bulk Price]])/ProductPriceList[[#This Row],[Retail per Unit]]</f>
        <v>0.23076923076923078</v>
      </c>
      <c r="J22" s="10" t="s">
        <v>14</v>
      </c>
      <c r="K22" s="9" t="s">
        <v>16</v>
      </c>
      <c r="L22" s="24" t="s">
        <v>72</v>
      </c>
    </row>
    <row r="23" spans="2:12" ht="15">
      <c r="B23" t="s">
        <v>7</v>
      </c>
      <c r="C23" t="s">
        <v>40</v>
      </c>
      <c r="D23" t="s">
        <v>2</v>
      </c>
      <c r="E23" s="8">
        <v>5</v>
      </c>
      <c r="F23" s="12">
        <v>45.3</v>
      </c>
      <c r="G23" s="12">
        <v>34.799999999999997</v>
      </c>
      <c r="H23" s="11">
        <f>ProductPriceList[[#This Row],[Bulk Qty]]*ProductPriceList[[#This Row],[Bulk Price]]</f>
        <v>174</v>
      </c>
      <c r="I23" s="13">
        <f>(ProductPriceList[[#This Row],[Retail per Unit]]-ProductPriceList[[#This Row],[Bulk Price]])/ProductPriceList[[#This Row],[Retail per Unit]]</f>
        <v>0.23178807947019869</v>
      </c>
      <c r="J23" s="10" t="s">
        <v>29</v>
      </c>
      <c r="K23" s="9" t="s">
        <v>30</v>
      </c>
      <c r="L23" s="24" t="s">
        <v>72</v>
      </c>
    </row>
    <row r="24" spans="2:12" ht="15">
      <c r="B24" t="s">
        <v>5</v>
      </c>
      <c r="C24" t="s">
        <v>0</v>
      </c>
      <c r="D24" t="s">
        <v>2</v>
      </c>
      <c r="E24" s="8">
        <v>10</v>
      </c>
      <c r="F24" s="12">
        <v>35.1</v>
      </c>
      <c r="G24" s="12">
        <v>27</v>
      </c>
      <c r="H24" s="11">
        <f>ProductPriceList[[#This Row],[Bulk Qty]]*ProductPriceList[[#This Row],[Bulk Price]]</f>
        <v>270</v>
      </c>
      <c r="I24" s="13">
        <f>(ProductPriceList[[#This Row],[Retail per Unit]]-ProductPriceList[[#This Row],[Bulk Price]])/ProductPriceList[[#This Row],[Retail per Unit]]</f>
        <v>0.23076923076923081</v>
      </c>
      <c r="J24" s="10" t="s">
        <v>60</v>
      </c>
      <c r="K24" s="9" t="s">
        <v>31</v>
      </c>
      <c r="L24" s="24" t="s">
        <v>72</v>
      </c>
    </row>
    <row r="25" spans="2:12" ht="15">
      <c r="B25" t="s">
        <v>9</v>
      </c>
      <c r="C25" t="s">
        <v>41</v>
      </c>
      <c r="D25" t="s">
        <v>2</v>
      </c>
      <c r="E25" s="8">
        <v>5</v>
      </c>
      <c r="F25" s="12">
        <v>45.3</v>
      </c>
      <c r="G25" s="12">
        <v>34.799999999999997</v>
      </c>
      <c r="H25" s="11">
        <f>ProductPriceList[[#This Row],[Bulk Qty]]*ProductPriceList[[#This Row],[Bulk Price]]</f>
        <v>174</v>
      </c>
      <c r="I25" s="13">
        <f>(ProductPriceList[[#This Row],[Retail per Unit]]-ProductPriceList[[#This Row],[Bulk Price]])/ProductPriceList[[#This Row],[Retail per Unit]]</f>
        <v>0.23178807947019869</v>
      </c>
      <c r="J25" s="10" t="s">
        <v>32</v>
      </c>
      <c r="K25" s="9" t="s">
        <v>33</v>
      </c>
      <c r="L25" s="24" t="s">
        <v>72</v>
      </c>
    </row>
    <row r="26" spans="2:12" ht="15">
      <c r="B26" t="s">
        <v>8</v>
      </c>
      <c r="C26" t="s">
        <v>42</v>
      </c>
      <c r="D26" t="s">
        <v>2</v>
      </c>
      <c r="E26" s="8">
        <v>5</v>
      </c>
      <c r="F26" s="12">
        <v>45.3</v>
      </c>
      <c r="G26" s="12">
        <v>34.799999999999997</v>
      </c>
      <c r="H26" s="11">
        <f>ProductPriceList[[#This Row],[Bulk Qty]]*ProductPriceList[[#This Row],[Bulk Price]]</f>
        <v>174</v>
      </c>
      <c r="I26" s="13">
        <f>(ProductPriceList[[#This Row],[Retail per Unit]]-ProductPriceList[[#This Row],[Bulk Price]])/ProductPriceList[[#This Row],[Retail per Unit]]</f>
        <v>0.23178807947019869</v>
      </c>
      <c r="J26" s="10" t="s">
        <v>34</v>
      </c>
      <c r="K26" s="9" t="s">
        <v>35</v>
      </c>
      <c r="L26" s="24" t="s">
        <v>72</v>
      </c>
    </row>
    <row r="27" spans="2:12" ht="15">
      <c r="B27" t="s">
        <v>6</v>
      </c>
      <c r="C27" t="s">
        <v>43</v>
      </c>
      <c r="D27" t="s">
        <v>2</v>
      </c>
      <c r="E27" s="8">
        <v>10</v>
      </c>
      <c r="F27" s="12">
        <v>35.1</v>
      </c>
      <c r="G27" s="12">
        <v>27</v>
      </c>
      <c r="H27" s="11">
        <f>ProductPriceList[[#This Row],[Bulk Qty]]*ProductPriceList[[#This Row],[Bulk Price]]</f>
        <v>270</v>
      </c>
      <c r="I27" s="13">
        <f>(ProductPriceList[[#This Row],[Retail per Unit]]-ProductPriceList[[#This Row],[Bulk Price]])/ProductPriceList[[#This Row],[Retail per Unit]]</f>
        <v>0.23076923076923081</v>
      </c>
      <c r="J27" s="10" t="s">
        <v>60</v>
      </c>
      <c r="K27" s="9" t="s">
        <v>31</v>
      </c>
      <c r="L27" s="24" t="s">
        <v>72</v>
      </c>
    </row>
  </sheetData>
  <mergeCells count="5">
    <mergeCell ref="B1:I1"/>
    <mergeCell ref="B2:I2"/>
    <mergeCell ref="B3:I3"/>
    <mergeCell ref="B5:I5"/>
    <mergeCell ref="B7:I7"/>
  </mergeCells>
  <phoneticPr fontId="1" type="noConversion"/>
  <dataValidations count="11">
    <dataValidation allowBlank="1" showErrorMessage="1" sqref="A4:C4 B6:I6 B7:B8" xr:uid="{00000000-0002-0000-0000-000000000000}"/>
    <dataValidation allowBlank="1" showInputMessage="1" showErrorMessage="1" prompt="Enter Company Phone and Fax number in this cell" sqref="B2:C2" xr:uid="{00000000-0002-0000-0000-000001000000}"/>
    <dataValidation allowBlank="1" showInputMessage="1" showErrorMessage="1" prompt="Enter Product Number in this column under this heading. Use heading filters to find specific entries" sqref="B10:C10" xr:uid="{00000000-0002-0000-0000-000003000000}"/>
    <dataValidation allowBlank="1" showInputMessage="1" showErrorMessage="1" prompt="Enter Name in this column under this heading" sqref="D10" xr:uid="{00000000-0002-0000-0000-000004000000}"/>
    <dataValidation allowBlank="1" showInputMessage="1" showErrorMessage="1" prompt="Enter Retail Price per Unit in this column under this heading" sqref="K10" xr:uid="{00000000-0002-0000-0000-000006000000}"/>
    <dataValidation allowBlank="1" showInputMessage="1" showErrorMessage="1" prompt="Enter Company Name, Address, City, State, and Zip Code in this cell" sqref="B1:C1" xr:uid="{00000000-0002-0000-0000-000008000000}"/>
    <dataValidation allowBlank="1" showInputMessage="1" showErrorMessage="1" prompt="Enter company Website address in this cell" sqref="B3:C3" xr:uid="{00000000-0002-0000-0000-000009000000}"/>
    <dataValidation allowBlank="1" showInputMessage="1" showErrorMessage="1" prompt="Title of this worksheet is in this cell" sqref="B5:I5" xr:uid="{00000000-0002-0000-0000-00000A000000}"/>
    <dataValidation allowBlank="1" showInputMessage="1" showErrorMessage="1" promptTitle="Product Price List" prompt="Create a Product Price List in this worksheet. Enter company details in this row, starting in cell B1." sqref="A1" xr:uid="{C94FE115-05CA-4AB5-9FB9-B323311D5F39}"/>
    <dataValidation allowBlank="1" showInputMessage="1" showErrorMessage="1" prompt="Enter Description in this column under this heading" sqref="E10:H10 J10:K10" xr:uid="{00000000-0002-0000-0000-000005000000}"/>
    <dataValidation allowBlank="1" showInputMessage="1" showErrorMessage="1" prompt="Enter Last Updated date in cell at right and product details in the table below" sqref="B9:G9" xr:uid="{00000000-0002-0000-0000-00000C000000}"/>
  </dataValidations>
  <hyperlinks>
    <hyperlink ref="B2" r:id="rId1" display="twinleaftea@biznetvigator.com | +852 2850 8448" xr:uid="{A564A4EF-23B6-2C48-B86F-1D13F990CB60}"/>
    <hyperlink ref="B3" r:id="rId2" xr:uid="{09D5D882-8A84-4335-B6D5-2A1291B1AD30}"/>
  </hyperlinks>
  <printOptions horizontalCentered="1"/>
  <pageMargins left="0.4" right="0.4" top="0.4" bottom="0.5" header="0.3" footer="0.3"/>
  <pageSetup scale="74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8DA1AD-325E-4E9E-AFBF-33FEDE432D5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1E177F2-205C-40B1-9936-F0EC8EBA4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90C80E-8408-4B2C-A3B1-348E2C5AE0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Full Product List </vt:lpstr>
      <vt:lpstr>ColumnTitle1</vt:lpstr>
      <vt:lpstr>'Full Product List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2019-06-20T07:43:58Z</dcterms:created>
  <dcterms:modified xsi:type="dcterms:W3CDTF">2024-01-15T06:43:15Z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